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ayecollege-my.sharepoint.com/personal/tomera_kaye_ac_il/Documents/Desktop/מדפסות 12.25/"/>
    </mc:Choice>
  </mc:AlternateContent>
  <xr:revisionPtr revIDLastSave="37" documentId="11_F25DC773A252ABDACC1048ABA11C7FF85ADE58EE" xr6:coauthVersionLast="47" xr6:coauthVersionMax="47" xr10:uidLastSave="{24A47C46-5345-42FC-9508-C9623419F6CD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C47" i="1" s="1"/>
  <c r="F33" i="1"/>
  <c r="F34" i="1"/>
  <c r="F35" i="1"/>
  <c r="F36" i="1"/>
  <c r="F37" i="1"/>
  <c r="F38" i="1"/>
  <c r="F39" i="1"/>
  <c r="F40" i="1"/>
  <c r="F41" i="1"/>
  <c r="F42" i="1"/>
  <c r="F43" i="1"/>
  <c r="F32" i="1"/>
  <c r="E29" i="1"/>
  <c r="F24" i="1"/>
  <c r="E28" i="1"/>
  <c r="E27" i="1"/>
  <c r="F22" i="1"/>
  <c r="F23" i="1"/>
  <c r="F21" i="1"/>
</calcChain>
</file>

<file path=xl/sharedStrings.xml><?xml version="1.0" encoding="utf-8"?>
<sst xmlns="http://schemas.openxmlformats.org/spreadsheetml/2006/main" count="120" uniqueCount="84">
  <si>
    <t>מקרא מדפסות המיועדות לשירות הסגל והמנהל</t>
  </si>
  <si>
    <t>סימון סוג המדפסת</t>
  </si>
  <si>
    <t>סוג מדפסת/מכונה סגל</t>
  </si>
  <si>
    <t>מדפסת לדוגמא</t>
  </si>
  <si>
    <t>ש.ל/ צבע</t>
  </si>
  <si>
    <t>גודל  דף</t>
  </si>
  <si>
    <t xml:space="preserve">היקף הדפסות מומלץ לחודש </t>
  </si>
  <si>
    <t>PPM
מהירות הדפסה ש.ל/צבע</t>
  </si>
  <si>
    <t>הפקת דף ראשון להדפסה/ לצילום בשניות</t>
  </si>
  <si>
    <t>PPM
מהירות  סריקה וצילום</t>
  </si>
  <si>
    <t>קיבולת נייר מובנית באספקת המדפסת</t>
  </si>
  <si>
    <t>קיבולת נייר מגירה נוספת</t>
  </si>
  <si>
    <t>מס' מגירות נוספות מקסימלי להוספה</t>
  </si>
  <si>
    <t>FAX</t>
  </si>
  <si>
    <t>DPI הדפסה</t>
  </si>
  <si>
    <t xml:space="preserve">DPI סריקה </t>
  </si>
  <si>
    <t>A</t>
  </si>
  <si>
    <t>רגילה</t>
  </si>
  <si>
    <t>Epson WF-M5299 </t>
  </si>
  <si>
    <t>ש.ל</t>
  </si>
  <si>
    <t>A4</t>
  </si>
  <si>
    <t>80+250</t>
  </si>
  <si>
    <t>אין</t>
  </si>
  <si>
    <t>B</t>
  </si>
  <si>
    <t xml:space="preserve">משולבת </t>
  </si>
  <si>
    <t>49/50</t>
  </si>
  <si>
    <t>100+550</t>
  </si>
  <si>
    <t xml:space="preserve">כלול </t>
  </si>
  <si>
    <t>C</t>
  </si>
  <si>
    <t>משולבת צבעונית</t>
  </si>
  <si>
    <t xml:space="preserve">Brother MFC-L9570CDW </t>
  </si>
  <si>
    <t>צבע</t>
  </si>
  <si>
    <t>31/50</t>
  </si>
  <si>
    <t>250/500</t>
  </si>
  <si>
    <r>
      <t xml:space="preserve">מקרא מדפסות ומכונות צילום המיועדות לשירות הסטודנטים (תשלום עפ"י פעימת מונה בסליקה כפי שרשום כמפרט- </t>
    </r>
    <r>
      <rPr>
        <b/>
        <u/>
        <sz val="11"/>
        <color theme="1"/>
        <rFont val="Arial"/>
        <family val="2"/>
        <scheme val="minor"/>
      </rPr>
      <t>לא להגשת הצעת מחיר</t>
    </r>
    <r>
      <rPr>
        <sz val="11"/>
        <color theme="1"/>
        <rFont val="Arial"/>
        <family val="2"/>
        <scheme val="minor"/>
      </rPr>
      <t>)</t>
    </r>
  </si>
  <si>
    <t>סוג מדפסת/מכונה סטודנטים</t>
  </si>
  <si>
    <t>מדפסת/מכונת צילום לדוגמא</t>
  </si>
  <si>
    <t>LEXMARK MX632adwe</t>
  </si>
  <si>
    <t>2,000-  20,000</t>
  </si>
  <si>
    <t>400 - 4,500</t>
  </si>
  <si>
    <t xml:space="preserve">מכונת צילום </t>
  </si>
  <si>
    <t>Kyocera TASKalfa 8003i</t>
  </si>
  <si>
    <t>22,500-45,000</t>
  </si>
  <si>
    <t>2X500</t>
  </si>
  <si>
    <t>2X1500</t>
  </si>
  <si>
    <t>כתב כמויות להגשת הצעה</t>
  </si>
  <si>
    <t>סעיף</t>
  </si>
  <si>
    <t>תיאור</t>
  </si>
  <si>
    <t>מספר חודשים</t>
  </si>
  <si>
    <t>מספר מדפסות</t>
  </si>
  <si>
    <t xml:space="preserve">מחיר שכירות חודשית למדפסת </t>
  </si>
  <si>
    <t>סה"כ</t>
  </si>
  <si>
    <t>שכירות חודשית מדפסת רגילה (A)</t>
  </si>
  <si>
    <t>שכירות חודשית מדפסת משולבת (B)</t>
  </si>
  <si>
    <t>שכירות חודשית מדפסת צבעונית (C)</t>
  </si>
  <si>
    <t>סיכום ביניים</t>
  </si>
  <si>
    <t>אומדן פעימות שנתי</t>
  </si>
  <si>
    <t>מחיר פעימה</t>
  </si>
  <si>
    <t>פעימה A4 ש/ל</t>
  </si>
  <si>
    <t>פעימה A4 צבעוני</t>
  </si>
  <si>
    <t>תיאור טונר</t>
  </si>
  <si>
    <t>מדפסת</t>
  </si>
  <si>
    <t>כמות</t>
  </si>
  <si>
    <t>מחיר טונר</t>
  </si>
  <si>
    <r>
      <t>HP 220A Blk LaserJet Toner Cartridge</t>
    </r>
    <r>
      <rPr>
        <sz val="12"/>
        <rFont val="Calibri"/>
        <family val="2"/>
      </rPr>
      <t xml:space="preserve"> </t>
    </r>
    <r>
      <rPr>
        <sz val="12"/>
        <rFont val="Aptos"/>
        <family val="2"/>
      </rPr>
      <t>  </t>
    </r>
  </si>
  <si>
    <r>
      <t>HP MFP 4302fdn</t>
    </r>
    <r>
      <rPr>
        <sz val="11"/>
        <rFont val="Arial"/>
        <family val="2"/>
      </rPr>
      <t> </t>
    </r>
  </si>
  <si>
    <r>
      <t>HP 220A Cyn LaserJet Toner Cartridge</t>
    </r>
    <r>
      <rPr>
        <sz val="12"/>
        <rFont val="Calibri"/>
        <family val="2"/>
      </rPr>
      <t xml:space="preserve"> </t>
    </r>
    <r>
      <rPr>
        <sz val="12"/>
        <rFont val="Aptos"/>
        <family val="2"/>
      </rPr>
      <t> </t>
    </r>
  </si>
  <si>
    <r>
      <t>HP 220A Ylw LaserJet Toner Cartridge</t>
    </r>
    <r>
      <rPr>
        <sz val="12"/>
        <rFont val="Calibri"/>
        <family val="2"/>
      </rPr>
      <t xml:space="preserve"> </t>
    </r>
    <r>
      <rPr>
        <sz val="12"/>
        <rFont val="Aptos"/>
        <family val="2"/>
      </rPr>
      <t> </t>
    </r>
  </si>
  <si>
    <r>
      <t>HP 220A Mgn LaserJet Toner Cartridge</t>
    </r>
    <r>
      <rPr>
        <sz val="12"/>
        <rFont val="Calibri"/>
        <family val="2"/>
      </rPr>
      <t xml:space="preserve"> </t>
    </r>
    <r>
      <rPr>
        <sz val="12"/>
        <rFont val="Aptos"/>
        <family val="2"/>
      </rPr>
      <t> </t>
    </r>
  </si>
  <si>
    <r>
      <t>HP 307A Blk LaserJet Toner Cartridge</t>
    </r>
    <r>
      <rPr>
        <sz val="12"/>
        <rFont val="Calibri"/>
        <family val="2"/>
      </rPr>
      <t xml:space="preserve"> </t>
    </r>
    <r>
      <rPr>
        <sz val="12"/>
        <rFont val="Aptos"/>
        <family val="2"/>
      </rPr>
      <t>  </t>
    </r>
  </si>
  <si>
    <r>
      <t>HP  COLOR LASERJET CP5225</t>
    </r>
    <r>
      <rPr>
        <sz val="11"/>
        <rFont val="Arial"/>
        <family val="2"/>
      </rPr>
      <t> </t>
    </r>
  </si>
  <si>
    <r>
      <t>HP 307A Cyn LaserJet Toner Cartridge</t>
    </r>
    <r>
      <rPr>
        <sz val="12"/>
        <rFont val="Calibri"/>
        <family val="2"/>
      </rPr>
      <t xml:space="preserve"> </t>
    </r>
    <r>
      <rPr>
        <sz val="12"/>
        <rFont val="Aptos"/>
        <family val="2"/>
      </rPr>
      <t> </t>
    </r>
  </si>
  <si>
    <r>
      <t>HP 307A Ylw LaserJet Toner Cartridge</t>
    </r>
    <r>
      <rPr>
        <sz val="12"/>
        <rFont val="Calibri"/>
        <family val="2"/>
      </rPr>
      <t xml:space="preserve"> </t>
    </r>
    <r>
      <rPr>
        <sz val="12"/>
        <rFont val="Aptos"/>
        <family val="2"/>
      </rPr>
      <t> </t>
    </r>
  </si>
  <si>
    <r>
      <t>HP 307A Mgn LaserJet Toner Cartridge</t>
    </r>
    <r>
      <rPr>
        <sz val="12"/>
        <rFont val="Calibri"/>
        <family val="2"/>
      </rPr>
      <t xml:space="preserve"> </t>
    </r>
    <r>
      <rPr>
        <sz val="12"/>
        <rFont val="Aptos"/>
        <family val="2"/>
      </rPr>
      <t> </t>
    </r>
  </si>
  <si>
    <t>black toner cartridge (885400) </t>
  </si>
  <si>
    <r>
      <t>MP7503SP</t>
    </r>
    <r>
      <rPr>
        <sz val="11"/>
        <rFont val="Arial"/>
        <family val="2"/>
      </rPr>
      <t> </t>
    </r>
  </si>
  <si>
    <t>Canon pg545XL </t>
  </si>
  <si>
    <r>
      <t>CANON MG2550S   </t>
    </r>
    <r>
      <rPr>
        <sz val="11"/>
        <rFont val="Arial"/>
        <family val="2"/>
      </rPr>
      <t> </t>
    </r>
  </si>
  <si>
    <r>
      <t>T673,</t>
    </r>
    <r>
      <rPr>
        <sz val="12"/>
        <color rgb="FF000000"/>
        <rFont val="Arial"/>
        <family val="2"/>
      </rPr>
      <t xml:space="preserve"> </t>
    </r>
    <r>
      <rPr>
        <sz val="11"/>
        <rFont val="Arial"/>
        <family val="2"/>
      </rPr>
      <t>T673',</t>
    </r>
    <r>
      <rPr>
        <sz val="12"/>
        <color rgb="FF000000"/>
        <rFont val="Arial"/>
        <family val="2"/>
      </rPr>
      <t xml:space="preserve"> </t>
    </r>
    <r>
      <rPr>
        <sz val="11"/>
        <rFont val="Arial"/>
        <family val="2"/>
      </rPr>
      <t>T673,</t>
    </r>
    <r>
      <rPr>
        <sz val="12"/>
        <color rgb="FF000000"/>
        <rFont val="Arial"/>
        <family val="2"/>
      </rPr>
      <t xml:space="preserve"> </t>
    </r>
    <r>
      <rPr>
        <sz val="11"/>
        <rFont val="Arial"/>
        <family val="2"/>
      </rPr>
      <t>T673 </t>
    </r>
  </si>
  <si>
    <r>
      <t>EPSON B472C  </t>
    </r>
    <r>
      <rPr>
        <sz val="11"/>
        <rFont val="Arial"/>
        <family val="2"/>
      </rPr>
      <t> </t>
    </r>
  </si>
  <si>
    <t>Hp cf280 </t>
  </si>
  <si>
    <r>
      <t>HP Laser jet pro 400 m401dn</t>
    </r>
    <r>
      <rPr>
        <sz val="11"/>
        <rFont val="Arial"/>
        <family val="2"/>
      </rPr>
      <t> </t>
    </r>
  </si>
  <si>
    <t>A4 / A3</t>
  </si>
  <si>
    <t>72/36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</si>
</sst>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_-;\-* #,##0_-;_-* &quot;-&quot;??_-;_-@_-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206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2060"/>
      <name val="Arial"/>
      <charset val="1"/>
    </font>
    <font>
      <sz val="12"/>
      <name val="Aptos"/>
      <family val="2"/>
      <charset val="177"/>
    </font>
    <font>
      <sz val="12"/>
      <name val="Calibri"/>
      <family val="2"/>
    </font>
    <font>
      <sz val="12"/>
      <name val="Aptos"/>
      <family val="2"/>
    </font>
    <font>
      <sz val="11"/>
      <name val="Arial"/>
      <family val="2"/>
      <charset val="177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hidden="1"/>
    </xf>
    <xf numFmtId="1" fontId="3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8" xfId="0" applyNumberFormat="1" applyFont="1" applyBorder="1" applyAlignment="1" applyProtection="1">
      <alignment horizontal="center"/>
      <protection hidden="1"/>
    </xf>
    <xf numFmtId="1" fontId="5" fillId="0" borderId="8" xfId="0" applyNumberFormat="1" applyFont="1" applyBorder="1" applyProtection="1">
      <protection hidden="1"/>
    </xf>
    <xf numFmtId="1" fontId="6" fillId="0" borderId="8" xfId="0" applyNumberFormat="1" applyFont="1" applyBorder="1" applyProtection="1">
      <protection hidden="1"/>
    </xf>
    <xf numFmtId="1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8" xfId="1" applyNumberFormat="1" applyFont="1" applyFill="1" applyBorder="1" applyAlignment="1" applyProtection="1">
      <alignment horizontal="center" vertical="center"/>
      <protection hidden="1"/>
    </xf>
    <xf numFmtId="1" fontId="4" fillId="4" borderId="8" xfId="0" applyNumberFormat="1" applyFont="1" applyFill="1" applyBorder="1" applyAlignment="1" applyProtection="1">
      <alignment horizontal="center" vertical="center"/>
      <protection hidden="1"/>
    </xf>
    <xf numFmtId="1" fontId="4" fillId="0" borderId="8" xfId="0" applyNumberFormat="1" applyFont="1" applyBorder="1" applyAlignment="1" applyProtection="1">
      <alignment horizontal="right"/>
      <protection hidden="1"/>
    </xf>
    <xf numFmtId="1" fontId="4" fillId="0" borderId="8" xfId="0" applyNumberFormat="1" applyFont="1" applyBorder="1" applyProtection="1">
      <protection hidden="1"/>
    </xf>
    <xf numFmtId="1" fontId="4" fillId="0" borderId="8" xfId="0" applyNumberFormat="1" applyFont="1" applyBorder="1" applyAlignment="1" applyProtection="1">
      <alignment horizontal="right" vertical="center"/>
      <protection hidden="1"/>
    </xf>
    <xf numFmtId="1" fontId="4" fillId="0" borderId="8" xfId="0" applyNumberFormat="1" applyFont="1" applyBorder="1" applyAlignment="1" applyProtection="1">
      <alignment wrapText="1"/>
      <protection hidden="1"/>
    </xf>
    <xf numFmtId="1" fontId="3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Border="1" applyProtection="1">
      <protection hidden="1"/>
    </xf>
    <xf numFmtId="0" fontId="10" fillId="0" borderId="12" xfId="0" applyFont="1" applyBorder="1" applyProtection="1"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3" fontId="11" fillId="0" borderId="12" xfId="1" applyNumberFormat="1" applyFont="1" applyFill="1" applyBorder="1" applyAlignment="1" applyProtection="1">
      <alignment horizontal="center" vertical="center"/>
      <protection hidden="1"/>
    </xf>
    <xf numFmtId="49" fontId="0" fillId="0" borderId="12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12" fillId="0" borderId="12" xfId="0" applyFont="1" applyBorder="1" applyProtection="1"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3" fontId="0" fillId="0" borderId="12" xfId="1" applyNumberFormat="1" applyFont="1" applyFill="1" applyBorder="1" applyAlignment="1" applyProtection="1">
      <alignment horizontal="center" vertical="center"/>
      <protection hidden="1"/>
    </xf>
    <xf numFmtId="49" fontId="11" fillId="0" borderId="12" xfId="0" applyNumberFormat="1" applyFont="1" applyBorder="1" applyAlignment="1" applyProtection="1">
      <alignment horizontal="center" vertical="center"/>
      <protection hidden="1"/>
    </xf>
    <xf numFmtId="0" fontId="11" fillId="0" borderId="12" xfId="0" applyFont="1" applyBorder="1" applyProtection="1">
      <protection hidden="1"/>
    </xf>
    <xf numFmtId="0" fontId="0" fillId="0" borderId="12" xfId="0" applyBorder="1" applyProtection="1">
      <protection locked="0"/>
    </xf>
    <xf numFmtId="0" fontId="0" fillId="0" borderId="14" xfId="0" applyBorder="1" applyProtection="1">
      <protection hidden="1"/>
    </xf>
    <xf numFmtId="0" fontId="0" fillId="5" borderId="12" xfId="0" applyFill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9" xfId="0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13" fillId="0" borderId="12" xfId="0" applyFont="1" applyBorder="1" applyAlignment="1" applyProtection="1">
      <alignment horizontal="right" vertical="center" wrapText="1" readingOrder="2"/>
      <protection hidden="1"/>
    </xf>
    <xf numFmtId="0" fontId="16" fillId="0" borderId="12" xfId="0" applyFont="1" applyBorder="1" applyAlignment="1" applyProtection="1">
      <alignment horizontal="right" vertical="center" wrapText="1" readingOrder="2"/>
      <protection hidden="1"/>
    </xf>
    <xf numFmtId="0" fontId="1" fillId="0" borderId="12" xfId="0" applyFont="1" applyBorder="1" applyProtection="1">
      <protection locked="0"/>
    </xf>
    <xf numFmtId="0" fontId="15" fillId="0" borderId="0" xfId="0" applyFont="1" applyAlignment="1" applyProtection="1">
      <alignment horizontal="right" vertical="center" wrapText="1" readingOrder="2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center"/>
      <protection hidden="1"/>
    </xf>
    <xf numFmtId="1" fontId="4" fillId="0" borderId="17" xfId="0" applyNumberFormat="1" applyFont="1" applyBorder="1" applyAlignment="1" applyProtection="1">
      <alignment horizontal="center" vertical="center"/>
      <protection hidden="1"/>
    </xf>
    <xf numFmtId="1" fontId="4" fillId="0" borderId="7" xfId="0" applyNumberFormat="1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164" fontId="0" fillId="0" borderId="12" xfId="0" applyNumberFormat="1" applyBorder="1" applyProtection="1"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rightToLeft="1" tabSelected="1" topLeftCell="A5" workbookViewId="0">
      <selection activeCell="K38" sqref="K38"/>
    </sheetView>
  </sheetViews>
  <sheetFormatPr defaultColWidth="9.125" defaultRowHeight="14.25" x14ac:dyDescent="0.2"/>
  <cols>
    <col min="1" max="1" width="16" style="1" bestFit="1" customWidth="1"/>
    <col min="2" max="2" width="29.375" style="1" bestFit="1" customWidth="1"/>
    <col min="3" max="3" width="22.375" style="1" bestFit="1" customWidth="1"/>
    <col min="4" max="4" width="11.375" style="1" bestFit="1" customWidth="1"/>
    <col min="5" max="5" width="23.75" style="1" bestFit="1" customWidth="1"/>
    <col min="6" max="6" width="13" style="1" bestFit="1" customWidth="1"/>
    <col min="7" max="16384" width="9.125" style="1"/>
  </cols>
  <sheetData>
    <row r="1" spans="1:15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1:15" ht="15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1:15" ht="79.5" thickBo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ht="16.5" thickBot="1" x14ac:dyDescent="0.3">
      <c r="A4" s="3" t="s">
        <v>16</v>
      </c>
      <c r="B4" s="4" t="s">
        <v>17</v>
      </c>
      <c r="C4" s="5" t="s">
        <v>18</v>
      </c>
      <c r="D4" s="6" t="s">
        <v>19</v>
      </c>
      <c r="E4" s="52" t="s">
        <v>20</v>
      </c>
      <c r="F4" s="7">
        <v>2500</v>
      </c>
      <c r="G4" s="6">
        <v>35</v>
      </c>
      <c r="H4" s="6">
        <v>4.8</v>
      </c>
      <c r="I4" s="8"/>
      <c r="J4" s="6" t="s">
        <v>21</v>
      </c>
      <c r="K4" s="6">
        <v>500</v>
      </c>
      <c r="L4" s="6">
        <v>1</v>
      </c>
      <c r="M4" s="9" t="s">
        <v>22</v>
      </c>
      <c r="N4" s="10">
        <v>1200</v>
      </c>
      <c r="O4" s="10">
        <v>1200</v>
      </c>
    </row>
    <row r="5" spans="1:15" ht="16.5" thickBot="1" x14ac:dyDescent="0.3">
      <c r="A5" s="3" t="s">
        <v>23</v>
      </c>
      <c r="B5" s="4" t="s">
        <v>24</v>
      </c>
      <c r="C5" s="5"/>
      <c r="D5" s="6" t="s">
        <v>19</v>
      </c>
      <c r="E5" s="53"/>
      <c r="F5" s="7">
        <v>20000</v>
      </c>
      <c r="G5" s="6">
        <v>50</v>
      </c>
      <c r="H5" s="6">
        <v>6.7</v>
      </c>
      <c r="I5" s="6" t="s">
        <v>25</v>
      </c>
      <c r="J5" s="6" t="s">
        <v>26</v>
      </c>
      <c r="K5" s="6">
        <v>550</v>
      </c>
      <c r="L5" s="6">
        <v>3</v>
      </c>
      <c r="M5" s="11" t="s">
        <v>27</v>
      </c>
      <c r="N5" s="12">
        <v>1200</v>
      </c>
      <c r="O5" s="10">
        <v>600</v>
      </c>
    </row>
    <row r="6" spans="1:15" ht="16.5" thickBot="1" x14ac:dyDescent="0.3">
      <c r="A6" s="3" t="s">
        <v>28</v>
      </c>
      <c r="B6" s="4" t="s">
        <v>29</v>
      </c>
      <c r="C6" s="10"/>
      <c r="D6" s="6" t="s">
        <v>31</v>
      </c>
      <c r="E6" s="6" t="s">
        <v>82</v>
      </c>
      <c r="F6" s="7">
        <v>8000</v>
      </c>
      <c r="G6" s="6">
        <v>38</v>
      </c>
      <c r="H6" s="6">
        <v>15</v>
      </c>
      <c r="I6" s="6" t="s">
        <v>32</v>
      </c>
      <c r="J6" s="6">
        <v>250</v>
      </c>
      <c r="K6" s="6" t="s">
        <v>33</v>
      </c>
      <c r="L6" s="6">
        <v>4</v>
      </c>
      <c r="M6" s="11" t="s">
        <v>27</v>
      </c>
      <c r="N6" s="10">
        <v>1200</v>
      </c>
      <c r="O6" s="10">
        <v>200</v>
      </c>
    </row>
    <row r="8" spans="1:15" x14ac:dyDescent="0.2">
      <c r="A8" s="44" t="s">
        <v>34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5" x14ac:dyDescent="0.2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5" ht="75" x14ac:dyDescent="0.2">
      <c r="A10" s="13" t="s">
        <v>35</v>
      </c>
      <c r="B10" s="13" t="s">
        <v>36</v>
      </c>
      <c r="C10" s="14" t="s">
        <v>4</v>
      </c>
      <c r="D10" s="14" t="s">
        <v>5</v>
      </c>
      <c r="E10" s="14" t="s">
        <v>6</v>
      </c>
      <c r="F10" s="14" t="s">
        <v>7</v>
      </c>
      <c r="G10" s="14" t="s">
        <v>8</v>
      </c>
      <c r="H10" s="14" t="s">
        <v>9</v>
      </c>
      <c r="I10" s="14" t="s">
        <v>10</v>
      </c>
      <c r="J10" s="14" t="s">
        <v>11</v>
      </c>
      <c r="K10" s="14" t="s">
        <v>12</v>
      </c>
      <c r="L10" s="14" t="s">
        <v>14</v>
      </c>
      <c r="M10" s="14" t="s">
        <v>15</v>
      </c>
    </row>
    <row r="11" spans="1:15" ht="15" x14ac:dyDescent="0.25">
      <c r="A11" s="15" t="s">
        <v>17</v>
      </c>
      <c r="B11" s="16" t="s">
        <v>37</v>
      </c>
      <c r="C11" s="17" t="s">
        <v>19</v>
      </c>
      <c r="D11" s="54" t="s">
        <v>20</v>
      </c>
      <c r="E11" s="18" t="s">
        <v>38</v>
      </c>
      <c r="F11" s="17">
        <v>50</v>
      </c>
      <c r="G11" s="17">
        <v>6</v>
      </c>
      <c r="H11" s="17" t="s">
        <v>25</v>
      </c>
      <c r="I11" s="19" t="s">
        <v>26</v>
      </c>
      <c r="J11" s="20">
        <v>550</v>
      </c>
      <c r="K11" s="17">
        <v>3</v>
      </c>
      <c r="L11" s="21">
        <v>1200</v>
      </c>
      <c r="M11" s="21">
        <v>600</v>
      </c>
    </row>
    <row r="12" spans="1:15" ht="15" x14ac:dyDescent="0.25">
      <c r="A12" s="22" t="s">
        <v>29</v>
      </c>
      <c r="B12" s="21" t="s">
        <v>30</v>
      </c>
      <c r="C12" s="17" t="s">
        <v>31</v>
      </c>
      <c r="D12" s="55"/>
      <c r="E12" s="18" t="s">
        <v>39</v>
      </c>
      <c r="F12" s="17">
        <v>34</v>
      </c>
      <c r="G12" s="17">
        <v>15</v>
      </c>
      <c r="H12" s="17">
        <v>31</v>
      </c>
      <c r="I12" s="23">
        <v>500</v>
      </c>
      <c r="J12" s="20">
        <v>500</v>
      </c>
      <c r="K12" s="17">
        <v>2</v>
      </c>
      <c r="L12" s="21">
        <v>1200</v>
      </c>
      <c r="M12" s="21">
        <v>200</v>
      </c>
    </row>
    <row r="13" spans="1:15" ht="15" x14ac:dyDescent="0.25">
      <c r="A13" s="15" t="s">
        <v>40</v>
      </c>
      <c r="B13" s="16" t="s">
        <v>41</v>
      </c>
      <c r="C13" s="17" t="s">
        <v>19</v>
      </c>
      <c r="D13" s="17" t="s">
        <v>82</v>
      </c>
      <c r="E13" s="24" t="s">
        <v>42</v>
      </c>
      <c r="F13" s="19" t="s">
        <v>83</v>
      </c>
      <c r="G13" s="17">
        <v>4.7</v>
      </c>
      <c r="H13" s="17">
        <v>220</v>
      </c>
      <c r="I13" s="25" t="s">
        <v>43</v>
      </c>
      <c r="J13" s="26" t="s">
        <v>44</v>
      </c>
      <c r="K13" s="17">
        <v>4</v>
      </c>
      <c r="L13" s="21">
        <v>1200</v>
      </c>
      <c r="M13" s="21">
        <v>600</v>
      </c>
    </row>
    <row r="17" spans="1:7" x14ac:dyDescent="0.2">
      <c r="A17" s="48" t="s">
        <v>45</v>
      </c>
      <c r="B17" s="49"/>
      <c r="C17" s="49"/>
      <c r="D17" s="49"/>
      <c r="E17" s="49"/>
      <c r="F17" s="49"/>
      <c r="G17" s="50"/>
    </row>
    <row r="18" spans="1:7" x14ac:dyDescent="0.2">
      <c r="A18" s="46"/>
      <c r="B18" s="47"/>
      <c r="C18" s="47"/>
      <c r="D18" s="47"/>
      <c r="E18" s="47"/>
      <c r="F18" s="47"/>
      <c r="G18" s="51"/>
    </row>
    <row r="20" spans="1:7" x14ac:dyDescent="0.2">
      <c r="A20" s="21" t="s">
        <v>46</v>
      </c>
      <c r="B20" s="21" t="s">
        <v>47</v>
      </c>
      <c r="C20" s="21" t="s">
        <v>48</v>
      </c>
      <c r="D20" s="21" t="s">
        <v>49</v>
      </c>
      <c r="E20" s="21" t="s">
        <v>50</v>
      </c>
      <c r="F20" s="21" t="s">
        <v>51</v>
      </c>
    </row>
    <row r="21" spans="1:7" x14ac:dyDescent="0.2">
      <c r="A21" s="21">
        <v>1</v>
      </c>
      <c r="B21" s="21" t="s">
        <v>52</v>
      </c>
      <c r="C21" s="21">
        <v>12</v>
      </c>
      <c r="D21" s="21">
        <v>58</v>
      </c>
      <c r="E21" s="27"/>
      <c r="F21" s="21">
        <f>E21*D21*C21</f>
        <v>0</v>
      </c>
    </row>
    <row r="22" spans="1:7" x14ac:dyDescent="0.2">
      <c r="A22" s="21">
        <v>2</v>
      </c>
      <c r="B22" s="21" t="s">
        <v>53</v>
      </c>
      <c r="C22" s="21">
        <v>12</v>
      </c>
      <c r="D22" s="21">
        <v>38</v>
      </c>
      <c r="E22" s="27"/>
      <c r="F22" s="21">
        <f t="shared" ref="F22:F23" si="0">E22*D22*C22</f>
        <v>0</v>
      </c>
    </row>
    <row r="23" spans="1:7" x14ac:dyDescent="0.2">
      <c r="A23" s="21">
        <v>3</v>
      </c>
      <c r="B23" s="21" t="s">
        <v>54</v>
      </c>
      <c r="C23" s="21">
        <v>12</v>
      </c>
      <c r="D23" s="21">
        <v>4</v>
      </c>
      <c r="E23" s="27"/>
      <c r="F23" s="21">
        <f t="shared" si="0"/>
        <v>0</v>
      </c>
    </row>
    <row r="24" spans="1:7" x14ac:dyDescent="0.2">
      <c r="A24" s="28"/>
      <c r="B24" s="28"/>
      <c r="C24" s="28"/>
      <c r="D24" s="28"/>
      <c r="E24" s="29" t="s">
        <v>55</v>
      </c>
      <c r="F24" s="21">
        <f>SUM(F21:F23)</f>
        <v>0</v>
      </c>
    </row>
    <row r="25" spans="1:7" x14ac:dyDescent="0.2">
      <c r="A25" s="30"/>
      <c r="B25" s="30"/>
      <c r="C25" s="30"/>
      <c r="D25" s="30"/>
      <c r="E25" s="30"/>
    </row>
    <row r="26" spans="1:7" x14ac:dyDescent="0.2">
      <c r="A26" s="21" t="s">
        <v>46</v>
      </c>
      <c r="B26" s="21" t="s">
        <v>47</v>
      </c>
      <c r="C26" s="21" t="s">
        <v>56</v>
      </c>
      <c r="D26" s="21" t="s">
        <v>57</v>
      </c>
      <c r="E26" s="21" t="s">
        <v>51</v>
      </c>
      <c r="F26" s="31"/>
    </row>
    <row r="27" spans="1:7" x14ac:dyDescent="0.2">
      <c r="A27" s="21">
        <v>4</v>
      </c>
      <c r="B27" s="21" t="s">
        <v>58</v>
      </c>
      <c r="C27" s="32">
        <v>500000</v>
      </c>
      <c r="D27" s="27"/>
      <c r="E27" s="56">
        <f>D27*C27</f>
        <v>0</v>
      </c>
    </row>
    <row r="28" spans="1:7" x14ac:dyDescent="0.2">
      <c r="A28" s="21">
        <v>5</v>
      </c>
      <c r="B28" s="21" t="s">
        <v>59</v>
      </c>
      <c r="C28" s="32">
        <v>40000</v>
      </c>
      <c r="D28" s="27"/>
      <c r="E28" s="56">
        <f>D28*C28</f>
        <v>0</v>
      </c>
    </row>
    <row r="29" spans="1:7" x14ac:dyDescent="0.2">
      <c r="D29" s="29" t="s">
        <v>55</v>
      </c>
      <c r="E29" s="56">
        <f>SUM(E27:E28)</f>
        <v>0</v>
      </c>
    </row>
    <row r="31" spans="1:7" x14ac:dyDescent="0.2">
      <c r="A31" s="33" t="s">
        <v>46</v>
      </c>
      <c r="B31" s="33" t="s">
        <v>60</v>
      </c>
      <c r="C31" s="33" t="s">
        <v>61</v>
      </c>
      <c r="D31" s="33" t="s">
        <v>62</v>
      </c>
      <c r="E31" s="33" t="s">
        <v>63</v>
      </c>
      <c r="F31" s="33" t="s">
        <v>51</v>
      </c>
    </row>
    <row r="32" spans="1:7" ht="30.75" x14ac:dyDescent="0.2">
      <c r="A32" s="33">
        <v>6</v>
      </c>
      <c r="B32" s="34" t="s">
        <v>64</v>
      </c>
      <c r="C32" s="35" t="s">
        <v>65</v>
      </c>
      <c r="D32" s="33">
        <v>1</v>
      </c>
      <c r="E32" s="36"/>
      <c r="F32" s="33">
        <f>E32*D32</f>
        <v>0</v>
      </c>
    </row>
    <row r="33" spans="1:6" ht="30.75" x14ac:dyDescent="0.2">
      <c r="A33" s="33">
        <v>7</v>
      </c>
      <c r="B33" s="34" t="s">
        <v>66</v>
      </c>
      <c r="C33" s="35" t="s">
        <v>65</v>
      </c>
      <c r="D33" s="33">
        <v>1</v>
      </c>
      <c r="E33" s="36"/>
      <c r="F33" s="33">
        <f t="shared" ref="F33:F43" si="1">E33*D33</f>
        <v>0</v>
      </c>
    </row>
    <row r="34" spans="1:6" ht="30.75" x14ac:dyDescent="0.2">
      <c r="A34" s="33">
        <v>8</v>
      </c>
      <c r="B34" s="34" t="s">
        <v>67</v>
      </c>
      <c r="C34" s="35" t="s">
        <v>65</v>
      </c>
      <c r="D34" s="33">
        <v>1</v>
      </c>
      <c r="E34" s="36"/>
      <c r="F34" s="33">
        <f t="shared" si="1"/>
        <v>0</v>
      </c>
    </row>
    <row r="35" spans="1:6" ht="30.75" x14ac:dyDescent="0.2">
      <c r="A35" s="33">
        <v>9</v>
      </c>
      <c r="B35" s="34" t="s">
        <v>68</v>
      </c>
      <c r="C35" s="35" t="s">
        <v>65</v>
      </c>
      <c r="D35" s="33">
        <v>1</v>
      </c>
      <c r="E35" s="36"/>
      <c r="F35" s="33">
        <f t="shared" si="1"/>
        <v>0</v>
      </c>
    </row>
    <row r="36" spans="1:6" ht="30.75" x14ac:dyDescent="0.2">
      <c r="A36" s="33">
        <v>10</v>
      </c>
      <c r="B36" s="34" t="s">
        <v>69</v>
      </c>
      <c r="C36" s="35" t="s">
        <v>70</v>
      </c>
      <c r="D36" s="33">
        <v>1</v>
      </c>
      <c r="E36" s="36"/>
      <c r="F36" s="33">
        <f t="shared" si="1"/>
        <v>0</v>
      </c>
    </row>
    <row r="37" spans="1:6" ht="30.75" x14ac:dyDescent="0.2">
      <c r="A37" s="33">
        <v>11</v>
      </c>
      <c r="B37" s="34" t="s">
        <v>71</v>
      </c>
      <c r="C37" s="35" t="s">
        <v>70</v>
      </c>
      <c r="D37" s="33">
        <v>1</v>
      </c>
      <c r="E37" s="36"/>
      <c r="F37" s="33">
        <f t="shared" si="1"/>
        <v>0</v>
      </c>
    </row>
    <row r="38" spans="1:6" ht="30.75" x14ac:dyDescent="0.2">
      <c r="A38" s="33">
        <v>12</v>
      </c>
      <c r="B38" s="34" t="s">
        <v>72</v>
      </c>
      <c r="C38" s="35" t="s">
        <v>70</v>
      </c>
      <c r="D38" s="33">
        <v>1</v>
      </c>
      <c r="E38" s="36"/>
      <c r="F38" s="33">
        <f t="shared" si="1"/>
        <v>0</v>
      </c>
    </row>
    <row r="39" spans="1:6" ht="30.75" x14ac:dyDescent="0.2">
      <c r="A39" s="33">
        <v>13</v>
      </c>
      <c r="B39" s="34" t="s">
        <v>73</v>
      </c>
      <c r="C39" s="35" t="s">
        <v>70</v>
      </c>
      <c r="D39" s="33">
        <v>1</v>
      </c>
      <c r="E39" s="36"/>
      <c r="F39" s="33">
        <f t="shared" si="1"/>
        <v>0</v>
      </c>
    </row>
    <row r="40" spans="1:6" ht="15" x14ac:dyDescent="0.2">
      <c r="A40" s="33">
        <v>14</v>
      </c>
      <c r="B40" s="34" t="s">
        <v>74</v>
      </c>
      <c r="C40" s="35" t="s">
        <v>75</v>
      </c>
      <c r="D40" s="33">
        <v>1</v>
      </c>
      <c r="E40" s="36"/>
      <c r="F40" s="33">
        <f t="shared" si="1"/>
        <v>0</v>
      </c>
    </row>
    <row r="41" spans="1:6" ht="15" x14ac:dyDescent="0.2">
      <c r="A41" s="33">
        <v>15</v>
      </c>
      <c r="B41" s="34" t="s">
        <v>76</v>
      </c>
      <c r="C41" s="35" t="s">
        <v>77</v>
      </c>
      <c r="D41" s="33">
        <v>1</v>
      </c>
      <c r="E41" s="36"/>
      <c r="F41" s="33">
        <f t="shared" si="1"/>
        <v>0</v>
      </c>
    </row>
    <row r="42" spans="1:6" ht="15" x14ac:dyDescent="0.2">
      <c r="A42" s="33">
        <v>16</v>
      </c>
      <c r="B42" s="35" t="s">
        <v>78</v>
      </c>
      <c r="C42" s="35" t="s">
        <v>79</v>
      </c>
      <c r="D42" s="33">
        <v>1</v>
      </c>
      <c r="E42" s="36"/>
      <c r="F42" s="33">
        <f t="shared" si="1"/>
        <v>0</v>
      </c>
    </row>
    <row r="43" spans="1:6" ht="28.5" x14ac:dyDescent="0.2">
      <c r="A43" s="33">
        <v>17</v>
      </c>
      <c r="B43" s="34" t="s">
        <v>80</v>
      </c>
      <c r="C43" s="35" t="s">
        <v>81</v>
      </c>
      <c r="D43" s="33">
        <v>1</v>
      </c>
      <c r="E43" s="36"/>
      <c r="F43" s="33">
        <f t="shared" si="1"/>
        <v>0</v>
      </c>
    </row>
    <row r="44" spans="1:6" ht="15.75" x14ac:dyDescent="0.2">
      <c r="B44" s="37"/>
      <c r="E44" s="29" t="s">
        <v>55</v>
      </c>
      <c r="F44" s="21">
        <f>SUM(F32:F43)</f>
        <v>0</v>
      </c>
    </row>
    <row r="47" spans="1:6" x14ac:dyDescent="0.2">
      <c r="B47" s="29" t="s">
        <v>51</v>
      </c>
      <c r="C47" s="56">
        <f>F24+E29+F44</f>
        <v>0</v>
      </c>
    </row>
  </sheetData>
  <mergeCells count="5">
    <mergeCell ref="A1:O2"/>
    <mergeCell ref="A8:M9"/>
    <mergeCell ref="A17:G18"/>
    <mergeCell ref="E4:E5"/>
    <mergeCell ref="D11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Tomer Azoulay</dc:creator>
  <cp:lastModifiedBy>TOMER AZOULAY</cp:lastModifiedBy>
  <dcterms:created xsi:type="dcterms:W3CDTF">2015-06-05T18:17:20Z</dcterms:created>
  <dcterms:modified xsi:type="dcterms:W3CDTF">2026-01-04T09:22:26Z</dcterms:modified>
</cp:coreProperties>
</file>